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расходов'!$H$51</definedName>
  </definedNames>
  <calcPr calcId="145621"/>
</workbook>
</file>

<file path=xl/calcChain.xml><?xml version="1.0" encoding="utf-8"?>
<calcChain xmlns="http://schemas.openxmlformats.org/spreadsheetml/2006/main">
  <c r="E33" i="1" l="1"/>
  <c r="E26" i="1" l="1"/>
  <c r="F33" i="1" l="1"/>
  <c r="G33" i="1"/>
  <c r="F30" i="1"/>
  <c r="G30" i="1"/>
  <c r="E30" i="1"/>
  <c r="F26" i="1"/>
  <c r="G26" i="1"/>
  <c r="G20" i="1"/>
  <c r="F20" i="1"/>
  <c r="F48" i="1"/>
  <c r="G48" i="1"/>
  <c r="E48" i="1"/>
  <c r="F42" i="1"/>
  <c r="G42" i="1"/>
  <c r="E42" i="1"/>
  <c r="F37" i="1"/>
  <c r="G37" i="1"/>
  <c r="E37" i="1"/>
  <c r="E20" i="1" l="1"/>
  <c r="F46" i="1" l="1"/>
  <c r="F51" i="1" s="1"/>
  <c r="G46" i="1"/>
  <c r="G51" i="1" s="1"/>
  <c r="E46" i="1"/>
  <c r="E51" i="1" s="1"/>
</calcChain>
</file>

<file path=xl/sharedStrings.xml><?xml version="1.0" encoding="utf-8"?>
<sst xmlns="http://schemas.openxmlformats.org/spreadsheetml/2006/main" count="144" uniqueCount="126">
  <si>
    <t>5</t>
  </si>
  <si>
    <t>1</t>
  </si>
  <si>
    <t>7</t>
  </si>
  <si>
    <t>8</t>
  </si>
  <si>
    <t>9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</si>
  <si>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</si>
  <si>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</si>
  <si>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</si>
  <si>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</si>
  <si>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</si>
  <si>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</si>
  <si>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024E452100</t>
  </si>
  <si>
    <t>0702</t>
  </si>
  <si>
    <t>024E151690</t>
  </si>
  <si>
    <t>0210015980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</si>
  <si>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</si>
  <si>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</si>
  <si>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</si>
  <si>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</si>
  <si>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</si>
  <si>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</si>
  <si>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</si>
  <si>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</si>
  <si>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</si>
  <si>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</si>
  <si>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</si>
  <si>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</si>
  <si>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0309</t>
  </si>
  <si>
    <t>Муниципальная программа «Развитие культуры»</t>
  </si>
  <si>
    <t>0800000000</t>
  </si>
  <si>
    <t>10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</si>
  <si>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</si>
  <si>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</si>
  <si>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</si>
  <si>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11</t>
  </si>
  <si>
    <t>Муниципальная программа «Развитие физической культуры, спорта и молодежной политики»</t>
  </si>
  <si>
    <t>0900000000</t>
  </si>
  <si>
    <t>12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</si>
  <si>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</si>
  <si>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</si>
  <si>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</si>
  <si>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13</t>
  </si>
  <si>
    <t>Муниципальная программа «Развитие транспортной системы Северо-Енисейского района»</t>
  </si>
  <si>
    <t>1200000000</t>
  </si>
  <si>
    <t>14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</si>
  <si>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</si>
  <si>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</si>
  <si>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0409</t>
  </si>
  <si>
    <t>15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</si>
  <si>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</si>
  <si>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123R310601</t>
  </si>
  <si>
    <t>16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</si>
  <si>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</si>
  <si>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</si>
  <si>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ВСЕГО: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</si>
  <si>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</si>
  <si>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</si>
  <si>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</si>
  <si>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</si>
  <si>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2021 год</t>
  </si>
  <si>
    <t>Сумма на 2022 год</t>
  </si>
  <si>
    <t>Сумма на 2023 год</t>
  </si>
  <si>
    <t>Приложение 9</t>
  </si>
  <si>
    <t>к решению Северо-Енисейского</t>
  </si>
  <si>
    <t xml:space="preserve"> районного Совета депутатов</t>
  </si>
  <si>
    <t>(тыс. рублей)</t>
  </si>
  <si>
    <t>Перечень субсидий, перечисляемых бюджету Северо-Енисейского района из краевого бюджета в 2021 году и плановом периоде 2022 - 2023 годов</t>
  </si>
  <si>
    <t>от  14.12.2020  № 55-5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</si>
  <si>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</si>
  <si>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Обеспечение образовательных организациях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</si>
  <si>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</si>
  <si>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</si>
  <si>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091P552281</t>
  </si>
  <si>
    <t>Реализация мероприятий по оснащению объектов спортивной инфраструктуры спортивно-технологическим оборудованием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</si>
  <si>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</si>
  <si>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</si>
  <si>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</si>
  <si>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</si>
  <si>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</si>
  <si>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</si>
  <si>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</si>
  <si>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</si>
  <si>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</si>
  <si>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</si>
  <si>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(проект благоустройства улиц Ленина и Фабричная, гп Северо-Енисейский «Северная параллель»)</t>
  </si>
  <si>
    <t>2220077420</t>
  </si>
  <si>
    <t>0503</t>
  </si>
  <si>
    <t>Муниципальная программа «Благоустройство территории»</t>
  </si>
  <si>
    <t>Х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</si>
  <si>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</si>
  <si>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</si>
  <si>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</si>
  <si>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</si>
  <si>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</si>
  <si>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0502</t>
  </si>
  <si>
    <t>0420075720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</si>
  <si>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</si>
  <si>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</si>
  <si>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</si>
  <si>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0910074180</t>
  </si>
  <si>
    <t>0910074360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</si>
  <si>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</si>
  <si>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</t>
  </si>
  <si>
    <t>2200000000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</si>
  <si>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</si>
  <si>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</si>
  <si>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0605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</si>
  <si>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</si>
  <si>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08100L519F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</si>
  <si>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</si>
  <si>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</si>
  <si>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</si>
  <si>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</si>
  <si>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</si>
  <si>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</si>
  <si>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</si>
  <si>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</si>
  <si>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</si>
  <si>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</si>
  <si>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</si>
  <si>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</si>
  <si>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</si>
  <si>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</si>
  <si>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</si>
  <si>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Приложение 8</t>
  </si>
  <si>
    <t>от 03.12.2021 № 235-15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</si>
</sst>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4" fontId="9" fillId="0" borderId="5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top"/>
    </xf>
    <xf numFmtId="164" fontId="9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5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horizontal="center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">
      <c r="D1" s="43" t="s">
        <v>124</v>
      </c>
      <c r="E1" s="43"/>
      <c r="F1" s="43"/>
      <c r="G1" s="43"/>
    </row>
    <row r="2" spans="1:7" ht="12.75" customHeight="1" x14ac:dyDescent="0.25">
      <c r="D2" s="35" t="s">
        <v>79</v>
      </c>
      <c r="E2" s="35"/>
      <c r="F2" s="35"/>
      <c r="G2" s="35"/>
    </row>
    <row r="3" spans="1:7" ht="12.75" customHeight="1" x14ac:dyDescent="0.25">
      <c r="D3" s="35" t="s">
        <v>80</v>
      </c>
      <c r="E3" s="35"/>
      <c r="F3" s="35"/>
      <c r="G3" s="35"/>
    </row>
    <row r="4" spans="1:7" ht="12.75" customHeight="1" x14ac:dyDescent="0.25">
      <c r="D4" s="35" t="s">
        <v>81</v>
      </c>
      <c r="E4" s="35"/>
      <c r="F4" s="35"/>
      <c r="G4" s="35"/>
    </row>
    <row r="5" spans="1:7" ht="12.75" customHeight="1" x14ac:dyDescent="0.25">
      <c r="D5" s="35" t="s">
        <v>82</v>
      </c>
      <c r="E5" s="35"/>
      <c r="F5" s="35"/>
      <c r="G5" s="35"/>
    </row>
    <row r="6" spans="1:7" ht="12.75" customHeight="1" x14ac:dyDescent="0.25">
      <c r="D6" s="35" t="s">
        <v>83</v>
      </c>
      <c r="E6" s="35"/>
      <c r="F6" s="35"/>
      <c r="G6" s="35"/>
    </row>
    <row r="7" spans="1:7" ht="12.75" customHeight="1" x14ac:dyDescent="0.25">
      <c r="D7" s="35" t="s">
        <v>125</v>
      </c>
      <c r="E7" s="35"/>
      <c r="F7" s="35"/>
      <c r="G7" s="35"/>
    </row>
    <row r="9" spans="1:7" ht="15.75" x14ac:dyDescent="0.25">
      <c r="A9" s="7"/>
      <c r="B9" s="8"/>
      <c r="C9" s="1"/>
      <c r="D9" s="1"/>
      <c r="E9" s="39" t="s">
        <v>62</v>
      </c>
      <c r="F9" s="39"/>
      <c r="G9" s="39"/>
    </row>
    <row r="10" spans="1:7" ht="15.75" x14ac:dyDescent="0.25">
      <c r="A10" s="2"/>
      <c r="B10" s="9"/>
      <c r="C10" s="3"/>
      <c r="D10" s="3"/>
      <c r="E10" s="40" t="s">
        <v>63</v>
      </c>
      <c r="F10" s="40"/>
      <c r="G10" s="40"/>
    </row>
    <row r="11" spans="1:7" ht="12.75" customHeight="1" x14ac:dyDescent="0.25">
      <c r="E11" s="40" t="s">
        <v>64</v>
      </c>
      <c r="F11" s="40"/>
      <c r="G11" s="40"/>
    </row>
    <row r="12" spans="1:7" ht="12.75" customHeight="1" x14ac:dyDescent="0.25">
      <c r="E12" s="41" t="s">
        <v>67</v>
      </c>
      <c r="F12" s="41"/>
      <c r="G12" s="41"/>
    </row>
    <row r="13" spans="1:7" ht="18.399999999999999" customHeight="1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10"/>
      <c r="B14" s="42" t="s">
        <v>66</v>
      </c>
      <c r="C14" s="42"/>
      <c r="D14" s="42"/>
      <c r="E14" s="42"/>
      <c r="F14" s="42"/>
      <c r="G14" s="10"/>
    </row>
    <row r="15" spans="1:7" ht="15.75" x14ac:dyDescent="0.2">
      <c r="B15" s="42"/>
      <c r="C15" s="42"/>
      <c r="D15" s="42"/>
      <c r="E15" s="42"/>
      <c r="F15" s="42"/>
      <c r="G15" s="4"/>
    </row>
    <row r="16" spans="1:7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8"/>
      <c r="C17" s="38"/>
      <c r="D17" s="38"/>
      <c r="E17" s="12"/>
      <c r="F17" s="12"/>
      <c r="G17" s="13" t="s">
        <v>65</v>
      </c>
      <c r="H17" s="11"/>
    </row>
    <row r="18" spans="1:8" ht="47.25" customHeight="1" x14ac:dyDescent="0.2">
      <c r="A18" s="14" t="s">
        <v>55</v>
      </c>
      <c r="B18" s="14" t="s">
        <v>56</v>
      </c>
      <c r="C18" s="14" t="s">
        <v>57</v>
      </c>
      <c r="D18" s="14" t="s">
        <v>58</v>
      </c>
      <c r="E18" s="14" t="s">
        <v>59</v>
      </c>
      <c r="F18" s="14" t="s">
        <v>60</v>
      </c>
      <c r="G18" s="14" t="s">
        <v>61</v>
      </c>
      <c r="H18" s="6"/>
    </row>
    <row r="19" spans="1:8" ht="15.75" x14ac:dyDescent="0.2">
      <c r="A19" s="15"/>
      <c r="B19" s="15" t="s">
        <v>1</v>
      </c>
      <c r="C19" s="15" t="s">
        <v>5</v>
      </c>
      <c r="D19" s="15" t="s">
        <v>6</v>
      </c>
      <c r="E19" s="15" t="s">
        <v>7</v>
      </c>
      <c r="F19" s="15" t="s">
        <v>0</v>
      </c>
      <c r="G19" s="15" t="s">
        <v>8</v>
      </c>
      <c r="H19" s="6"/>
    </row>
    <row r="20" spans="1:8" ht="31.5" x14ac:dyDescent="0.2">
      <c r="A20" s="16" t="s">
        <v>1</v>
      </c>
      <c r="B20" s="17" t="s">
        <v>9</v>
      </c>
      <c r="C20" s="16" t="s">
        <v>10</v>
      </c>
      <c r="D20" s="16"/>
      <c r="E20" s="18">
        <f>SUM(E21:E25)</f>
        <v>21786.1</v>
      </c>
      <c r="F20" s="18">
        <f>SUM(F21:F25)</f>
        <v>15704.5</v>
      </c>
      <c r="G20" s="18">
        <f>SUM(G21:G25)</f>
        <v>17918.900000000001</v>
      </c>
    </row>
    <row r="21" spans="1:8" ht="141.75" x14ac:dyDescent="0.2">
      <c r="A21" s="16" t="s">
        <v>5</v>
      </c>
      <c r="B21" s="19" t="s">
        <v>69</v>
      </c>
      <c r="C21" s="16" t="s">
        <v>11</v>
      </c>
      <c r="D21" s="16" t="s">
        <v>12</v>
      </c>
      <c r="E21" s="22">
        <v>0</v>
      </c>
      <c r="F21" s="22">
        <v>2371.1999999999998</v>
      </c>
      <c r="G21" s="22">
        <v>2435.5</v>
      </c>
    </row>
    <row r="22" spans="1:8" ht="173.25" x14ac:dyDescent="0.2">
      <c r="A22" s="16" t="s">
        <v>6</v>
      </c>
      <c r="B22" s="29" t="s">
        <v>68</v>
      </c>
      <c r="C22" s="30" t="s">
        <v>13</v>
      </c>
      <c r="D22" s="30" t="s">
        <v>12</v>
      </c>
      <c r="E22" s="31">
        <v>5192</v>
      </c>
      <c r="F22" s="31">
        <v>0</v>
      </c>
      <c r="G22" s="31">
        <v>2495.6999999999998</v>
      </c>
    </row>
    <row r="23" spans="1:8" ht="204.75" x14ac:dyDescent="0.2">
      <c r="A23" s="16" t="s">
        <v>7</v>
      </c>
      <c r="B23" s="29" t="s">
        <v>89</v>
      </c>
      <c r="C23" s="30" t="s">
        <v>14</v>
      </c>
      <c r="D23" s="30" t="s">
        <v>12</v>
      </c>
      <c r="E23" s="31">
        <v>3240</v>
      </c>
      <c r="F23" s="31">
        <v>0</v>
      </c>
      <c r="G23" s="31">
        <v>0</v>
      </c>
    </row>
    <row r="24" spans="1:8" ht="283.5" x14ac:dyDescent="0.2">
      <c r="A24" s="16" t="s">
        <v>0</v>
      </c>
      <c r="B24" s="19" t="s">
        <v>15</v>
      </c>
      <c r="C24" s="16" t="s">
        <v>16</v>
      </c>
      <c r="D24" s="16" t="s">
        <v>17</v>
      </c>
      <c r="E24" s="22">
        <v>13154.1</v>
      </c>
      <c r="F24" s="22">
        <v>13133.3</v>
      </c>
      <c r="G24" s="22">
        <v>12787.7</v>
      </c>
    </row>
    <row r="25" spans="1:8" ht="173.25" x14ac:dyDescent="0.2">
      <c r="A25" s="16" t="s">
        <v>8</v>
      </c>
      <c r="B25" s="19" t="s">
        <v>18</v>
      </c>
      <c r="C25" s="16" t="s">
        <v>19</v>
      </c>
      <c r="D25" s="16" t="s">
        <v>12</v>
      </c>
      <c r="E25" s="22">
        <v>200</v>
      </c>
      <c r="F25" s="22">
        <v>200</v>
      </c>
      <c r="G25" s="22">
        <v>200</v>
      </c>
    </row>
    <row r="26" spans="1:8" ht="78.75" x14ac:dyDescent="0.2">
      <c r="A26" s="16" t="s">
        <v>2</v>
      </c>
      <c r="B26" s="19" t="s">
        <v>91</v>
      </c>
      <c r="C26" s="16" t="s">
        <v>90</v>
      </c>
      <c r="D26" s="16"/>
      <c r="E26" s="22">
        <f>E27+E28+E29</f>
        <v>8037.6</v>
      </c>
      <c r="F26" s="22">
        <f t="shared" ref="F26:G26" si="0">F27+F28</f>
        <v>0</v>
      </c>
      <c r="G26" s="22">
        <f t="shared" si="0"/>
        <v>0</v>
      </c>
    </row>
    <row r="27" spans="1:8" ht="393.75" x14ac:dyDescent="0.2">
      <c r="A27" s="16" t="s">
        <v>3</v>
      </c>
      <c r="B27" s="19" t="s">
        <v>92</v>
      </c>
      <c r="C27" s="16" t="s">
        <v>93</v>
      </c>
      <c r="D27" s="16" t="s">
        <v>94</v>
      </c>
      <c r="E27" s="22">
        <v>730</v>
      </c>
      <c r="F27" s="22">
        <v>0</v>
      </c>
      <c r="G27" s="22">
        <v>0</v>
      </c>
    </row>
    <row r="28" spans="1:8" ht="204.75" x14ac:dyDescent="0.2">
      <c r="A28" s="16" t="s">
        <v>4</v>
      </c>
      <c r="B28" s="32" t="s">
        <v>96</v>
      </c>
      <c r="C28" s="33" t="s">
        <v>95</v>
      </c>
      <c r="D28" s="33" t="s">
        <v>94</v>
      </c>
      <c r="E28" s="22">
        <v>7092.5</v>
      </c>
      <c r="F28" s="22">
        <v>0</v>
      </c>
      <c r="G28" s="22">
        <v>0</v>
      </c>
    </row>
    <row r="29" spans="1:8" ht="173.25" x14ac:dyDescent="0.2">
      <c r="A29" s="16" t="s">
        <v>30</v>
      </c>
      <c r="B29" s="19" t="s">
        <v>104</v>
      </c>
      <c r="C29" s="16" t="s">
        <v>105</v>
      </c>
      <c r="D29" s="16" t="s">
        <v>106</v>
      </c>
      <c r="E29" s="22">
        <v>215.1</v>
      </c>
      <c r="F29" s="22">
        <v>0</v>
      </c>
      <c r="G29" s="22">
        <v>0</v>
      </c>
    </row>
    <row r="30" spans="1:8" ht="94.5" x14ac:dyDescent="0.2">
      <c r="A30" s="16" t="s">
        <v>34</v>
      </c>
      <c r="B30" s="17" t="s">
        <v>20</v>
      </c>
      <c r="C30" s="16" t="s">
        <v>21</v>
      </c>
      <c r="D30" s="16"/>
      <c r="E30" s="22">
        <f>SUM(E31:E32)</f>
        <v>1742.4</v>
      </c>
      <c r="F30" s="22">
        <f t="shared" ref="F30:G30" si="1">SUM(F31:F32)</f>
        <v>1582.4</v>
      </c>
      <c r="G30" s="22">
        <f t="shared" si="1"/>
        <v>1582.4</v>
      </c>
    </row>
    <row r="31" spans="1:8" ht="220.5" x14ac:dyDescent="0.2">
      <c r="A31" s="33" t="s">
        <v>37</v>
      </c>
      <c r="B31" s="32" t="s">
        <v>25</v>
      </c>
      <c r="C31" s="33" t="s">
        <v>26</v>
      </c>
      <c r="D31" s="33" t="s">
        <v>27</v>
      </c>
      <c r="E31" s="22">
        <v>360</v>
      </c>
      <c r="F31" s="22">
        <v>200</v>
      </c>
      <c r="G31" s="22">
        <v>200</v>
      </c>
    </row>
    <row r="32" spans="1:8" ht="173.25" x14ac:dyDescent="0.2">
      <c r="A32" s="16" t="s">
        <v>41</v>
      </c>
      <c r="B32" s="19" t="s">
        <v>22</v>
      </c>
      <c r="C32" s="16" t="s">
        <v>23</v>
      </c>
      <c r="D32" s="16" t="s">
        <v>24</v>
      </c>
      <c r="E32" s="22">
        <v>1382.4</v>
      </c>
      <c r="F32" s="22">
        <v>1382.4</v>
      </c>
      <c r="G32" s="22">
        <v>1382.4</v>
      </c>
    </row>
    <row r="33" spans="1:7" ht="31.5" x14ac:dyDescent="0.2">
      <c r="A33" s="16" t="s">
        <v>44</v>
      </c>
      <c r="B33" s="17" t="s">
        <v>28</v>
      </c>
      <c r="C33" s="16" t="s">
        <v>29</v>
      </c>
      <c r="D33" s="16"/>
      <c r="E33" s="22">
        <f>SUM(E34:E36)</f>
        <v>448.1</v>
      </c>
      <c r="F33" s="22">
        <f t="shared" ref="F33:G33" si="2">SUM(F34:F35)</f>
        <v>4045.8</v>
      </c>
      <c r="G33" s="22">
        <f t="shared" si="2"/>
        <v>599.9</v>
      </c>
    </row>
    <row r="34" spans="1:7" ht="157.5" x14ac:dyDescent="0.2">
      <c r="A34" s="16" t="s">
        <v>48</v>
      </c>
      <c r="B34" s="19" t="s">
        <v>31</v>
      </c>
      <c r="C34" s="16" t="s">
        <v>32</v>
      </c>
      <c r="D34" s="16" t="s">
        <v>33</v>
      </c>
      <c r="E34" s="22">
        <v>112.4</v>
      </c>
      <c r="F34" s="22">
        <v>112.4</v>
      </c>
      <c r="G34" s="22">
        <v>112.4</v>
      </c>
    </row>
    <row r="35" spans="1:7" ht="141.75" x14ac:dyDescent="0.2">
      <c r="A35" s="16" t="s">
        <v>51</v>
      </c>
      <c r="B35" s="19" t="s">
        <v>71</v>
      </c>
      <c r="C35" s="16" t="s">
        <v>70</v>
      </c>
      <c r="D35" s="16" t="s">
        <v>33</v>
      </c>
      <c r="E35" s="22">
        <v>289.3</v>
      </c>
      <c r="F35" s="22">
        <v>3933.4</v>
      </c>
      <c r="G35" s="22">
        <v>487.5</v>
      </c>
    </row>
    <row r="36" spans="1:7" ht="126" x14ac:dyDescent="0.2">
      <c r="A36" s="16" t="s">
        <v>109</v>
      </c>
      <c r="B36" s="19" t="s">
        <v>107</v>
      </c>
      <c r="C36" s="16" t="s">
        <v>108</v>
      </c>
      <c r="D36" s="16" t="s">
        <v>33</v>
      </c>
      <c r="E36" s="22">
        <v>46.4</v>
      </c>
      <c r="F36" s="22">
        <v>0</v>
      </c>
      <c r="G36" s="22">
        <v>0</v>
      </c>
    </row>
    <row r="37" spans="1:7" ht="47.25" x14ac:dyDescent="0.2">
      <c r="A37" s="16" t="s">
        <v>110</v>
      </c>
      <c r="B37" s="17" t="s">
        <v>35</v>
      </c>
      <c r="C37" s="16" t="s">
        <v>36</v>
      </c>
      <c r="D37" s="16"/>
      <c r="E37" s="22">
        <f>E38+E39+E40+E41</f>
        <v>1031</v>
      </c>
      <c r="F37" s="22">
        <f t="shared" ref="F37:G37" si="3">F38+F39+F40+F41</f>
        <v>3403.9</v>
      </c>
      <c r="G37" s="22">
        <f t="shared" si="3"/>
        <v>253.9</v>
      </c>
    </row>
    <row r="38" spans="1:7" ht="141.75" x14ac:dyDescent="0.2">
      <c r="A38" s="16" t="s">
        <v>111</v>
      </c>
      <c r="B38" s="17" t="s">
        <v>73</v>
      </c>
      <c r="C38" s="16" t="s">
        <v>72</v>
      </c>
      <c r="D38" s="16" t="s">
        <v>74</v>
      </c>
      <c r="E38" s="22">
        <v>0</v>
      </c>
      <c r="F38" s="22">
        <v>3150</v>
      </c>
      <c r="G38" s="22">
        <v>0</v>
      </c>
    </row>
    <row r="39" spans="1:7" ht="126" x14ac:dyDescent="0.2">
      <c r="A39" s="16" t="s">
        <v>112</v>
      </c>
      <c r="B39" s="23" t="s">
        <v>101</v>
      </c>
      <c r="C39" s="26" t="s">
        <v>99</v>
      </c>
      <c r="D39" s="27">
        <v>1102</v>
      </c>
      <c r="E39" s="28">
        <v>500</v>
      </c>
      <c r="F39" s="28">
        <v>0</v>
      </c>
      <c r="G39" s="28">
        <v>0</v>
      </c>
    </row>
    <row r="40" spans="1:7" ht="126" x14ac:dyDescent="0.2">
      <c r="A40" s="16" t="s">
        <v>113</v>
      </c>
      <c r="B40" s="23" t="s">
        <v>102</v>
      </c>
      <c r="C40" s="24" t="s">
        <v>100</v>
      </c>
      <c r="D40" s="16" t="s">
        <v>74</v>
      </c>
      <c r="E40" s="25">
        <v>285.7</v>
      </c>
      <c r="F40" s="25">
        <v>0</v>
      </c>
      <c r="G40" s="25">
        <v>0</v>
      </c>
    </row>
    <row r="41" spans="1:7" ht="126" x14ac:dyDescent="0.2">
      <c r="A41" s="16" t="s">
        <v>114</v>
      </c>
      <c r="B41" s="17" t="s">
        <v>38</v>
      </c>
      <c r="C41" s="16" t="s">
        <v>39</v>
      </c>
      <c r="D41" s="16" t="s">
        <v>40</v>
      </c>
      <c r="E41" s="22">
        <v>245.3</v>
      </c>
      <c r="F41" s="22">
        <v>253.9</v>
      </c>
      <c r="G41" s="22">
        <v>253.9</v>
      </c>
    </row>
    <row r="42" spans="1:7" ht="47.25" x14ac:dyDescent="0.2">
      <c r="A42" s="16" t="s">
        <v>115</v>
      </c>
      <c r="B42" s="17" t="s">
        <v>42</v>
      </c>
      <c r="C42" s="16" t="s">
        <v>43</v>
      </c>
      <c r="D42" s="16"/>
      <c r="E42" s="22">
        <f>E43+E44+E45</f>
        <v>31073.600000000002</v>
      </c>
      <c r="F42" s="22">
        <f t="shared" ref="F42:G42" si="4">F43+F44+F45</f>
        <v>31893.100000000002</v>
      </c>
      <c r="G42" s="22">
        <f t="shared" si="4"/>
        <v>32745.399999999998</v>
      </c>
    </row>
    <row r="43" spans="1:7" ht="141.75" x14ac:dyDescent="0.2">
      <c r="A43" s="16" t="s">
        <v>116</v>
      </c>
      <c r="B43" s="32" t="s">
        <v>52</v>
      </c>
      <c r="C43" s="33" t="s">
        <v>53</v>
      </c>
      <c r="D43" s="33" t="s">
        <v>47</v>
      </c>
      <c r="E43" s="22">
        <v>20488.3</v>
      </c>
      <c r="F43" s="22">
        <v>21307.8</v>
      </c>
      <c r="G43" s="22">
        <v>22160.1</v>
      </c>
    </row>
    <row r="44" spans="1:7" ht="141.75" x14ac:dyDescent="0.2">
      <c r="A44" s="16" t="s">
        <v>117</v>
      </c>
      <c r="B44" s="32" t="s">
        <v>45</v>
      </c>
      <c r="C44" s="33" t="s">
        <v>46</v>
      </c>
      <c r="D44" s="33" t="s">
        <v>47</v>
      </c>
      <c r="E44" s="22">
        <v>10206.1</v>
      </c>
      <c r="F44" s="22">
        <v>10206.1</v>
      </c>
      <c r="G44" s="22">
        <v>10206.1</v>
      </c>
    </row>
    <row r="45" spans="1:7" ht="173.25" x14ac:dyDescent="0.2">
      <c r="A45" s="16" t="s">
        <v>118</v>
      </c>
      <c r="B45" s="32" t="s">
        <v>49</v>
      </c>
      <c r="C45" s="33" t="s">
        <v>50</v>
      </c>
      <c r="D45" s="33" t="s">
        <v>47</v>
      </c>
      <c r="E45" s="22">
        <v>379.2</v>
      </c>
      <c r="F45" s="22">
        <v>379.2</v>
      </c>
      <c r="G45" s="22">
        <v>379.2</v>
      </c>
    </row>
    <row r="46" spans="1:7" ht="63" x14ac:dyDescent="0.2">
      <c r="A46" s="33" t="s">
        <v>119</v>
      </c>
      <c r="B46" s="19" t="s">
        <v>75</v>
      </c>
      <c r="C46" s="16" t="s">
        <v>76</v>
      </c>
      <c r="D46" s="16"/>
      <c r="E46" s="22">
        <f>SUM(E47)</f>
        <v>3487.7</v>
      </c>
      <c r="F46" s="22">
        <f t="shared" ref="F46:G46" si="5">SUM(F47)</f>
        <v>3884.1</v>
      </c>
      <c r="G46" s="22">
        <f t="shared" si="5"/>
        <v>3934.2</v>
      </c>
    </row>
    <row r="47" spans="1:7" ht="157.5" x14ac:dyDescent="0.2">
      <c r="A47" s="16" t="s">
        <v>120</v>
      </c>
      <c r="B47" s="19" t="s">
        <v>77</v>
      </c>
      <c r="C47" s="16" t="s">
        <v>78</v>
      </c>
      <c r="D47" s="16" t="s">
        <v>17</v>
      </c>
      <c r="E47" s="22">
        <v>3487.7</v>
      </c>
      <c r="F47" s="22">
        <v>3884.1</v>
      </c>
      <c r="G47" s="22">
        <v>3934.2</v>
      </c>
    </row>
    <row r="48" spans="1:7" ht="31.5" x14ac:dyDescent="0.2">
      <c r="A48" s="16" t="s">
        <v>121</v>
      </c>
      <c r="B48" s="19" t="s">
        <v>87</v>
      </c>
      <c r="C48" s="16" t="s">
        <v>103</v>
      </c>
      <c r="D48" s="16"/>
      <c r="E48" s="22">
        <f>E50+E49</f>
        <v>43878</v>
      </c>
      <c r="F48" s="22">
        <f t="shared" ref="F48:G48" si="6">F50+F49</f>
        <v>0</v>
      </c>
      <c r="G48" s="22">
        <f t="shared" si="6"/>
        <v>0</v>
      </c>
    </row>
    <row r="49" spans="1:7" ht="236.25" x14ac:dyDescent="0.2">
      <c r="A49" s="16" t="s">
        <v>122</v>
      </c>
      <c r="B49" s="34" t="s">
        <v>98</v>
      </c>
      <c r="C49" s="33" t="s">
        <v>97</v>
      </c>
      <c r="D49" s="33" t="s">
        <v>86</v>
      </c>
      <c r="E49" s="22">
        <v>1878</v>
      </c>
      <c r="F49" s="22">
        <v>0</v>
      </c>
      <c r="G49" s="22">
        <v>0</v>
      </c>
    </row>
    <row r="50" spans="1:7" ht="236.25" x14ac:dyDescent="0.2">
      <c r="A50" s="16" t="s">
        <v>123</v>
      </c>
      <c r="B50" s="32" t="s">
        <v>84</v>
      </c>
      <c r="C50" s="33" t="s">
        <v>85</v>
      </c>
      <c r="D50" s="33" t="s">
        <v>86</v>
      </c>
      <c r="E50" s="22">
        <v>42000</v>
      </c>
      <c r="F50" s="22">
        <v>0</v>
      </c>
      <c r="G50" s="22">
        <v>0</v>
      </c>
    </row>
    <row r="51" spans="1:7" ht="15.75" x14ac:dyDescent="0.25">
      <c r="A51" s="36" t="s">
        <v>54</v>
      </c>
      <c r="B51" s="37"/>
      <c r="C51" s="20" t="s">
        <v>88</v>
      </c>
      <c r="D51" s="20" t="s">
        <v>88</v>
      </c>
      <c r="E51" s="21">
        <f>E20+E26+E30+E33+E37+E42+E46+E48</f>
        <v>111484.5</v>
      </c>
      <c r="F51" s="21">
        <f t="shared" ref="F51:G51" si="7">F20+F26+F30+F33+F37+F42+F46+F48</f>
        <v>60513.8</v>
      </c>
      <c r="G51" s="21">
        <f t="shared" si="7"/>
        <v>57034.7</v>
      </c>
    </row>
  </sheetData>
  <mergeCells count="14">
    <mergeCell ref="D1:G1"/>
    <mergeCell ref="D2:G2"/>
    <mergeCell ref="D3:G3"/>
    <mergeCell ref="D4:G4"/>
    <mergeCell ref="D5:G5"/>
    <mergeCell ref="D6:G6"/>
    <mergeCell ref="D7:G7"/>
    <mergeCell ref="A51:B51"/>
    <mergeCell ref="B17:D17"/>
    <mergeCell ref="E9:G9"/>
    <mergeCell ref="E10:G10"/>
    <mergeCell ref="E11:G11"/>
    <mergeCell ref="E12:G12"/>
    <mergeCell ref="B14:F15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2021-12-02T10:11:37Z</cp:lastPrinted>
  <dcterms:created xsi:type="dcterms:W3CDTF">2020-11-03T09:39:37Z</dcterms:created>
  <dcterms:modified xsi:type="dcterms:W3CDTF">2021-12-02T10:28:02Z</dcterms:modified>
</cp:coreProperties>
</file>